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imulation ES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<sst xmlns="http://schemas.openxmlformats.org/spreadsheetml/2006/main" count="52" uniqueCount="46">
  <si>
    <t xml:space="preserve">ENTREPRENEUR-SALARIE</t>
  </si>
  <si>
    <t xml:space="preserve">En rouge, les paramètres de la comparaison à modifier</t>
  </si>
  <si>
    <t xml:space="preserve">PRODUITS</t>
  </si>
  <si>
    <t xml:space="preserve">CA EN HT</t>
  </si>
  <si>
    <t xml:space="preserve">CA en TTC</t>
  </si>
  <si>
    <t xml:space="preserve">CHARGES</t>
  </si>
  <si>
    <t xml:space="preserve">Frais Professionnels TTC</t>
  </si>
  <si>
    <t xml:space="preserve">   Téléphone, repas, frais de déplacement, quote-part loyer télétravail, ordinateur portable, écrans, formations, etc...</t>
  </si>
  <si>
    <t xml:space="preserve">Impôts</t>
  </si>
  <si>
    <t xml:space="preserve">TVA collectée pour l'Etat</t>
  </si>
  <si>
    <t xml:space="preserve">C'est la TVA qui a été facturée aux clients</t>
  </si>
  <si>
    <t xml:space="preserve">TVA déductible pour l'Etat</t>
  </si>
  <si>
    <t xml:space="preserve">C'est la TVA qui a été payée aux fournisseurs</t>
  </si>
  <si>
    <t xml:space="preserve">TVA à décaisser</t>
  </si>
  <si>
    <t xml:space="preserve">C'est la TVA que l'entreprise doit à l'état, L'ES récupère la TVA sur ses prestations et ses frais</t>
  </si>
  <si>
    <t xml:space="preserve">CFE</t>
  </si>
  <si>
    <t xml:space="preserve">INCLUS</t>
  </si>
  <si>
    <t xml:space="preserve">Assurance</t>
  </si>
  <si>
    <t xml:space="preserve">RC Pro</t>
  </si>
  <si>
    <t xml:space="preserve">Protection juridique</t>
  </si>
  <si>
    <t xml:space="preserve">Assurance perte exploitation</t>
  </si>
  <si>
    <t xml:space="preserve">Assurance multirisque pro</t>
  </si>
  <si>
    <t xml:space="preserve">Protection sociale</t>
  </si>
  <si>
    <t xml:space="preserve">Complémentaire Santé</t>
  </si>
  <si>
    <t xml:space="preserve">   Prise en charge à 50 % par BABEL.COOP</t>
  </si>
  <si>
    <t xml:space="preserve">Assurance Santé Prévoyance</t>
  </si>
  <si>
    <t xml:space="preserve">Assurance Chômage</t>
  </si>
  <si>
    <t xml:space="preserve">Taux contribution coopérative</t>
  </si>
  <si>
    <t xml:space="preserve">10 % Contribution Coopérative pour faire fonctionner les Services Communs</t>
  </si>
  <si>
    <t xml:space="preserve">Contribution coopérative Babel.coop</t>
  </si>
  <si>
    <t xml:space="preserve">TOTAL CHARGE</t>
  </si>
  <si>
    <t xml:space="preserve">Pour l'ES, ne comprend pas les cotisations salariales et patronales</t>
  </si>
  <si>
    <t xml:space="preserve">SALAIRE</t>
  </si>
  <si>
    <t xml:space="preserve">Calcul basé sur notre gestionnaire de paie – Extalea –</t>
  </si>
  <si>
    <t xml:space="preserve">Taux cotisation patronale</t>
  </si>
  <si>
    <t xml:space="preserve">Taux cotisation salariale</t>
  </si>
  <si>
    <t xml:space="preserve">RESULTAT</t>
  </si>
  <si>
    <t xml:space="preserve">SALAIRE SUPER BRUT ANNUEL</t>
  </si>
  <si>
    <t xml:space="preserve">Le salaire superbrut, c'est le salaire brut + les cotisations patronales, c'est à dire le "coût à l'entreprise"</t>
  </si>
  <si>
    <t xml:space="preserve">SALAIRE BRUT ANNUEL</t>
  </si>
  <si>
    <t xml:space="preserve">Le  salaire brut ne comprend pas les cotisations salariales.</t>
  </si>
  <si>
    <t xml:space="preserve">SALAIRE NET ANNUEL</t>
  </si>
  <si>
    <t xml:space="preserve">Le salaire net, c’est ce que reçoit la personne ESA après déduction des cotisations salariales et patronales.</t>
  </si>
  <si>
    <t xml:space="preserve">SALAIRE NET MENSUEL</t>
  </si>
  <si>
    <t xml:space="preserve">NET IMPOSABLE (AVANT PRELEVEMENT A LA SOURCE)</t>
  </si>
  <si>
    <t xml:space="preserve">(c) BABEL.COOP – LICENCE CREATIVE COMMONS BY-SA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</si>
</sst>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sz val="11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8"/>
      <color rgb="FFFF0000"/>
      <name val="Arial"/>
      <family val="0"/>
      <charset val="1"/>
    </font>
    <font>
      <b val="true"/>
      <sz val="11"/>
      <name val="Arial"/>
      <family val="0"/>
      <charset val="1"/>
    </font>
    <font>
      <u val="single"/>
      <sz val="11"/>
      <color rgb="FF0563C1"/>
      <name val="Calibri"/>
      <family val="0"/>
      <charset val="1"/>
    </font>
    <font>
      <b val="true"/>
      <sz val="11"/>
      <color rgb="FFFF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</font>
    <font>
      <b val="true"/>
      <sz val="11"/>
      <name val="Cambria"/>
      <family val="0"/>
      <charset val="1"/>
    </font>
    <font>
      <sz val="11"/>
      <color rgb="FF000000"/>
      <name val="Calibri"/>
      <family val="0"/>
    </font>
    <font>
      <sz val="11"/>
      <name val="Cambria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A9D18E"/>
        <bgColor rgb="FF9DC3E6"/>
      </patternFill>
    </fill>
    <fill>
      <patternFill patternType="solid">
        <fgColor rgb="FFED7D31"/>
        <bgColor rgb="FFFF8080"/>
      </patternFill>
    </fill>
    <fill>
      <patternFill patternType="solid">
        <fgColor rgb="FF9DC3E6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8.6953125" defaultRowHeight="13.8" zeroHeight="false" outlineLevelRow="0" outlineLevelCol="0"/>
  <cols>
    <col collapsed="false" customWidth="true" hidden="false" outlineLevel="0" max="1" min="1" style="1" width="34.28"/>
    <col collapsed="false" customWidth="true" hidden="false" outlineLevel="0" max="2" min="2" style="1" width="4.85"/>
    <col collapsed="false" customWidth="true" hidden="false" outlineLevel="0" max="3" min="3" style="2" width="31.69"/>
    <col collapsed="false" customWidth="true" hidden="false" outlineLevel="0" max="4" min="4" style="3" width="103.42"/>
    <col collapsed="false" customWidth="true" hidden="false" outlineLevel="0" max="1024" min="1024" style="0" width="11.52"/>
  </cols>
  <sheetData>
    <row r="1" customFormat="false" ht="22.05" hidden="false" customHeight="false" outlineLevel="0" collapsed="false">
      <c r="A1" s="4"/>
      <c r="B1" s="4"/>
      <c r="C1" s="5" t="s">
        <v>0</v>
      </c>
      <c r="D1" s="6" t="s">
        <v>1</v>
      </c>
    </row>
    <row r="2" customFormat="false" ht="13.8" hidden="false" customHeight="false" outlineLevel="0" collapsed="false">
      <c r="A2" s="4"/>
      <c r="B2" s="4"/>
    </row>
    <row r="3" s="10" customFormat="true" ht="13.8" hidden="false" customHeight="false" outlineLevel="0" collapsed="false">
      <c r="A3" s="7" t="s">
        <v>2</v>
      </c>
      <c r="B3" s="7"/>
      <c r="C3" s="8"/>
      <c r="D3" s="9"/>
      <c r="AMJ3" s="0"/>
    </row>
    <row r="4" customFormat="false" ht="13.8" hidden="false" customHeight="false" outlineLevel="0" collapsed="false">
      <c r="D4" s="11"/>
    </row>
    <row r="5" customFormat="false" ht="28.5" hidden="false" customHeight="true" outlineLevel="0" collapsed="false">
      <c r="A5" s="12" t="s">
        <v>3</v>
      </c>
      <c r="B5" s="12"/>
      <c r="C5" s="13" t="n">
        <v>42000</v>
      </c>
      <c r="D5" s="14"/>
    </row>
    <row r="6" customFormat="false" ht="13.8" hidden="false" customHeight="false" outlineLevel="0" collapsed="false">
      <c r="A6" s="1" t="s">
        <v>4</v>
      </c>
      <c r="C6" s="1" t="n">
        <f aca="false">C5*(1+0.2)</f>
        <v>50400</v>
      </c>
      <c r="D6" s="15"/>
    </row>
    <row r="7" customFormat="false" ht="13.8" hidden="false" customHeight="false" outlineLevel="0" collapsed="false">
      <c r="D7" s="11"/>
    </row>
    <row r="8" s="19" customFormat="true" ht="13.8" hidden="false" customHeight="false" outlineLevel="0" collapsed="false">
      <c r="A8" s="16" t="s">
        <v>5</v>
      </c>
      <c r="B8" s="16"/>
      <c r="C8" s="17"/>
      <c r="D8" s="18"/>
      <c r="AMJ8" s="0"/>
    </row>
    <row r="9" customFormat="false" ht="13.8" hidden="false" customHeight="false" outlineLevel="0" collapsed="false">
      <c r="C9" s="20"/>
    </row>
    <row r="10" customFormat="false" ht="13.8" hidden="false" customHeight="false" outlineLevel="0" collapsed="false">
      <c r="A10" s="21" t="s">
        <v>6</v>
      </c>
      <c r="B10" s="21"/>
      <c r="C10" s="22" t="n">
        <f aca="false">6000</f>
        <v>6000</v>
      </c>
      <c r="D10" s="23" t="s">
        <v>7</v>
      </c>
    </row>
    <row r="12" customFormat="false" ht="13.8" hidden="false" customHeight="false" outlineLevel="0" collapsed="false">
      <c r="A12" s="24" t="s">
        <v>8</v>
      </c>
      <c r="B12" s="24"/>
      <c r="D12" s="15"/>
    </row>
    <row r="13" customFormat="false" ht="13.8" hidden="false" customHeight="false" outlineLevel="0" collapsed="false">
      <c r="A13" s="1" t="s">
        <v>9</v>
      </c>
      <c r="C13" s="2" t="n">
        <f aca="false">C5*0.2</f>
        <v>8400</v>
      </c>
      <c r="D13" s="15" t="s">
        <v>10</v>
      </c>
    </row>
    <row r="14" customFormat="false" ht="13.8" hidden="false" customHeight="false" outlineLevel="0" collapsed="false">
      <c r="A14" s="1" t="s">
        <v>11</v>
      </c>
      <c r="C14" s="1" t="n">
        <f aca="false">(C10-(C10/1.2))</f>
        <v>1000</v>
      </c>
      <c r="D14" s="15" t="s">
        <v>12</v>
      </c>
    </row>
    <row r="15" customFormat="false" ht="13.8" hidden="false" customHeight="false" outlineLevel="0" collapsed="false">
      <c r="A15" s="1" t="s">
        <v>13</v>
      </c>
      <c r="C15" s="1" t="n">
        <f aca="false">C13-C14</f>
        <v>7400</v>
      </c>
      <c r="D15" s="15" t="s">
        <v>14</v>
      </c>
    </row>
    <row r="16" customFormat="false" ht="13.8" hidden="false" customHeight="false" outlineLevel="0" collapsed="false">
      <c r="A16" s="1" t="s">
        <v>15</v>
      </c>
      <c r="C16" s="2" t="s">
        <v>16</v>
      </c>
      <c r="D16" s="15"/>
    </row>
    <row r="17" customFormat="false" ht="13.8" hidden="false" customHeight="false" outlineLevel="0" collapsed="false">
      <c r="D17" s="15"/>
    </row>
    <row r="18" customFormat="false" ht="13.8" hidden="false" customHeight="false" outlineLevel="0" collapsed="false">
      <c r="D18" s="15"/>
    </row>
    <row r="19" customFormat="false" ht="13.8" hidden="false" customHeight="false" outlineLevel="0" collapsed="false">
      <c r="A19" s="25" t="s">
        <v>17</v>
      </c>
      <c r="B19" s="25"/>
      <c r="D19" s="11"/>
    </row>
    <row r="20" customFormat="false" ht="13.8" hidden="false" customHeight="false" outlineLevel="0" collapsed="false">
      <c r="A20" s="1" t="s">
        <v>18</v>
      </c>
      <c r="C20" s="2" t="s">
        <v>16</v>
      </c>
      <c r="D20" s="15"/>
    </row>
    <row r="21" customFormat="false" ht="13.8" hidden="false" customHeight="false" outlineLevel="0" collapsed="false">
      <c r="A21" s="1" t="s">
        <v>19</v>
      </c>
      <c r="C21" s="2" t="s">
        <v>16</v>
      </c>
      <c r="D21" s="15"/>
    </row>
    <row r="22" customFormat="false" ht="13.8" hidden="false" customHeight="false" outlineLevel="0" collapsed="false">
      <c r="A22" s="1" t="s">
        <v>20</v>
      </c>
      <c r="C22" s="2" t="s">
        <v>16</v>
      </c>
      <c r="D22" s="15"/>
    </row>
    <row r="23" customFormat="false" ht="13.8" hidden="false" customHeight="false" outlineLevel="0" collapsed="false">
      <c r="A23" s="1" t="s">
        <v>21</v>
      </c>
      <c r="C23" s="2" t="s">
        <v>16</v>
      </c>
      <c r="D23" s="15"/>
    </row>
    <row r="24" customFormat="false" ht="13.8" hidden="false" customHeight="false" outlineLevel="0" collapsed="false">
      <c r="D24" s="15"/>
    </row>
    <row r="25" customFormat="false" ht="13.8" hidden="false" customHeight="false" outlineLevel="0" collapsed="false">
      <c r="A25" s="25" t="s">
        <v>22</v>
      </c>
      <c r="B25" s="25"/>
      <c r="D25" s="15"/>
    </row>
    <row r="26" customFormat="false" ht="13.8" hidden="false" customHeight="false" outlineLevel="0" collapsed="false">
      <c r="A26" s="1" t="s">
        <v>23</v>
      </c>
      <c r="C26" s="2" t="n">
        <v>360</v>
      </c>
      <c r="D26" s="14" t="s">
        <v>24</v>
      </c>
    </row>
    <row r="27" customFormat="false" ht="13.8" hidden="false" customHeight="false" outlineLevel="0" collapsed="false">
      <c r="A27" s="1" t="s">
        <v>25</v>
      </c>
      <c r="C27" s="2" t="s">
        <v>16</v>
      </c>
      <c r="D27" s="15"/>
    </row>
    <row r="28" customFormat="false" ht="13.8" hidden="false" customHeight="false" outlineLevel="0" collapsed="false">
      <c r="A28" s="1" t="s">
        <v>26</v>
      </c>
      <c r="C28" s="2" t="s">
        <v>16</v>
      </c>
      <c r="D28" s="11"/>
    </row>
    <row r="29" customFormat="false" ht="13.8" hidden="false" customHeight="false" outlineLevel="0" collapsed="false">
      <c r="D29" s="15"/>
    </row>
    <row r="30" customFormat="false" ht="13.8" hidden="false" customHeight="false" outlineLevel="0" collapsed="false">
      <c r="A30" s="1" t="s">
        <v>27</v>
      </c>
      <c r="C30" s="2" t="n">
        <v>0.1</v>
      </c>
      <c r="D30" s="3" t="s">
        <v>28</v>
      </c>
    </row>
    <row r="31" customFormat="false" ht="13.8" hidden="false" customHeight="false" outlineLevel="0" collapsed="false">
      <c r="A31" s="1" t="s">
        <v>29</v>
      </c>
      <c r="C31" s="2" t="n">
        <f aca="false">C5*C30</f>
        <v>4200</v>
      </c>
    </row>
    <row r="32" customFormat="false" ht="13.8" hidden="false" customHeight="false" outlineLevel="0" collapsed="false">
      <c r="A32" s="25" t="s">
        <v>30</v>
      </c>
      <c r="B32" s="25"/>
      <c r="C32" s="2" t="n">
        <f aca="false">C31+C10+C15+C26</f>
        <v>17960</v>
      </c>
      <c r="D32" s="26" t="s">
        <v>31</v>
      </c>
    </row>
    <row r="33" customFormat="false" ht="13.8" hidden="false" customHeight="false" outlineLevel="0" collapsed="false">
      <c r="A33" s="25"/>
      <c r="B33" s="25"/>
      <c r="D33" s="26"/>
    </row>
    <row r="34" s="30" customFormat="true" ht="13.8" hidden="false" customHeight="false" outlineLevel="0" collapsed="false">
      <c r="A34" s="27" t="s">
        <v>32</v>
      </c>
      <c r="B34" s="27"/>
      <c r="C34" s="28"/>
      <c r="D34" s="29"/>
      <c r="AMJ34" s="0"/>
    </row>
    <row r="35" s="32" customFormat="true" ht="13.8" hidden="false" customHeight="false" outlineLevel="0" collapsed="false">
      <c r="A35" s="31"/>
      <c r="B35" s="31"/>
      <c r="C35" s="20"/>
      <c r="D35" s="26" t="s">
        <v>33</v>
      </c>
      <c r="AMJ35" s="0"/>
    </row>
    <row r="36" s="32" customFormat="true" ht="13.8" hidden="false" customHeight="false" outlineLevel="0" collapsed="false">
      <c r="A36" s="4" t="s">
        <v>34</v>
      </c>
      <c r="B36" s="4"/>
      <c r="C36" s="20" t="n">
        <v>0.384</v>
      </c>
      <c r="D36" s="3"/>
      <c r="AMJ36" s="0"/>
    </row>
    <row r="37" s="32" customFormat="true" ht="13.8" hidden="false" customHeight="false" outlineLevel="0" collapsed="false">
      <c r="A37" s="4" t="s">
        <v>35</v>
      </c>
      <c r="B37" s="4"/>
      <c r="C37" s="20" t="n">
        <v>0.175</v>
      </c>
      <c r="D37" s="3"/>
      <c r="AMJ37" s="0"/>
    </row>
    <row r="38" s="32" customFormat="true" ht="13.8" hidden="false" customHeight="false" outlineLevel="0" collapsed="false">
      <c r="A38" s="4"/>
      <c r="B38" s="4"/>
      <c r="C38" s="20"/>
      <c r="D38" s="3"/>
      <c r="AMJ38" s="0"/>
    </row>
    <row r="39" s="32" customFormat="true" ht="13.8" hidden="false" customHeight="false" outlineLevel="0" collapsed="false">
      <c r="A39" s="31" t="s">
        <v>36</v>
      </c>
      <c r="B39" s="31"/>
      <c r="C39" s="20" t="n">
        <f aca="false">C6-C32</f>
        <v>32440</v>
      </c>
      <c r="D39" s="3"/>
      <c r="AMJ39" s="0"/>
    </row>
    <row r="40" s="32" customFormat="true" ht="13.8" hidden="false" customHeight="false" outlineLevel="0" collapsed="false">
      <c r="A40" s="31"/>
      <c r="B40" s="31"/>
      <c r="C40" s="20"/>
      <c r="D40" s="3"/>
      <c r="AMJ40" s="0"/>
    </row>
    <row r="41" s="32" customFormat="true" ht="13.8" hidden="false" customHeight="false" outlineLevel="0" collapsed="false">
      <c r="A41" s="31" t="s">
        <v>37</v>
      </c>
      <c r="B41" s="31"/>
      <c r="C41" s="20" t="n">
        <f aca="false">C6-C32</f>
        <v>32440</v>
      </c>
      <c r="D41" s="3" t="s">
        <v>38</v>
      </c>
      <c r="AMJ41" s="0"/>
    </row>
    <row r="42" customFormat="false" ht="13.8" hidden="false" customHeight="false" outlineLevel="0" collapsed="false">
      <c r="A42" s="25" t="s">
        <v>39</v>
      </c>
      <c r="B42" s="25"/>
      <c r="C42" s="2" t="n">
        <f aca="false">C41/(1+C36)</f>
        <v>23439.3063583815</v>
      </c>
      <c r="D42" s="33" t="s">
        <v>40</v>
      </c>
    </row>
    <row r="43" customFormat="false" ht="13.8" hidden="false" customHeight="false" outlineLevel="0" collapsed="false">
      <c r="A43" s="25" t="s">
        <v>41</v>
      </c>
      <c r="B43" s="25"/>
      <c r="C43" s="2" t="n">
        <f aca="false">C42*(1-C37)</f>
        <v>19337.4277456647</v>
      </c>
      <c r="D43" s="26" t="s">
        <v>42</v>
      </c>
    </row>
    <row r="44" customFormat="false" ht="14.15" hidden="false" customHeight="false" outlineLevel="0" collapsed="false">
      <c r="A44" s="25" t="s">
        <v>43</v>
      </c>
      <c r="B44" s="25"/>
      <c r="C44" s="2" t="n">
        <f aca="false">C43/12</f>
        <v>1611.45231213873</v>
      </c>
      <c r="D44" s="34" t="s">
        <v>44</v>
      </c>
    </row>
    <row r="45" customFormat="false" ht="13.8" hidden="false" customHeight="false" outlineLevel="0" collapsed="false">
      <c r="A45" s="25"/>
      <c r="B45" s="25"/>
    </row>
    <row r="46" customFormat="false" ht="13.8" hidden="false" customHeight="false" outlineLevel="0" collapsed="false">
      <c r="A46" s="4"/>
      <c r="B46" s="4"/>
      <c r="C46" s="20"/>
    </row>
    <row r="47" customFormat="false" ht="13.8" hidden="false" customHeight="false" outlineLevel="0" collapsed="false">
      <c r="A47" s="25"/>
      <c r="B47" s="25"/>
    </row>
    <row r="52" customFormat="false" ht="13.8" hidden="false" customHeight="false" outlineLevel="0" collapsed="false">
      <c r="A52" s="3" t="s">
        <v>45</v>
      </c>
      <c r="B52" s="3"/>
      <c r="C52" s="3"/>
    </row>
  </sheetData>
  <mergeCells count="1">
    <mergeCell ref="A52:D52"/>
  </mergeCells>
  <printOptions headings="false" gridLines="false" gridLinesSet="true" horizontalCentered="false" verticalCentered="false"/>
  <pageMargins left="0.700694444444444" right="0.700694444444444" top="0.752083333333333" bottom="0.75208333333333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>Samir Saidani</cp:lastModifiedBy>
  <dcterms:modified xsi:type="dcterms:W3CDTF">2021-12-02T12:40:49Z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